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2"/>
  <workbookPr filterPrivacy="1" defaultThemeVersion="124226"/>
  <xr:revisionPtr revIDLastSave="0" documentId="8_{50006B79-31FE-8645-86B9-2006E28AEA6A}" xr6:coauthVersionLast="47" xr6:coauthVersionMax="47" xr10:uidLastSave="{00000000-0000-0000-0000-000000000000}"/>
  <bookViews>
    <workbookView xWindow="1340" yWindow="2020" windowWidth="28800" windowHeight="17500" xr2:uid="{00000000-000D-0000-FFFF-FFFF00000000}"/>
  </bookViews>
  <sheets>
    <sheet name="目標額まで何年計算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D8" i="4"/>
  <c r="E9" i="4" s="1"/>
  <c r="C8" i="4"/>
  <c r="E8" i="4"/>
  <c r="D9" i="4" l="1"/>
  <c r="E10" i="4" s="1"/>
  <c r="D10" i="4" l="1"/>
  <c r="E11" i="4" s="1"/>
  <c r="D11" i="4" l="1"/>
  <c r="E12" i="4" s="1"/>
  <c r="D12" i="4" l="1"/>
  <c r="E13" i="4"/>
  <c r="D13" i="4" l="1"/>
  <c r="E14" i="4" s="1"/>
  <c r="D14" i="4" l="1"/>
  <c r="E15" i="4" s="1"/>
  <c r="D15" i="4" l="1"/>
  <c r="E16" i="4"/>
  <c r="D16" i="4" l="1"/>
  <c r="E17" i="4"/>
  <c r="D17" i="4" s="1"/>
  <c r="E18" i="4" s="1"/>
  <c r="D18" i="4"/>
  <c r="E19" i="4" s="1"/>
  <c r="D19" i="4" l="1"/>
  <c r="E20" i="4" s="1"/>
  <c r="D20" i="4" l="1"/>
  <c r="E21" i="4" s="1"/>
  <c r="D21" i="4" l="1"/>
  <c r="E22" i="4" s="1"/>
  <c r="D22" i="4" l="1"/>
  <c r="E23" i="4"/>
  <c r="D23" i="4" s="1"/>
</calcChain>
</file>

<file path=xl/sharedStrings.xml><?xml version="1.0" encoding="utf-8"?>
<sst xmlns="http://schemas.openxmlformats.org/spreadsheetml/2006/main" count="11" uniqueCount="11">
  <si>
    <t>INPUT</t>
    <phoneticPr fontId="1"/>
  </si>
  <si>
    <t>期待リターン</t>
    <rPh sb="0" eb="2">
      <t>キタイリ</t>
    </rPh>
    <phoneticPr fontId="1"/>
  </si>
  <si>
    <t>％</t>
    <phoneticPr fontId="1"/>
  </si>
  <si>
    <t>開始資産額</t>
    <rPh sb="0" eb="2">
      <t xml:space="preserve">カイシ </t>
    </rPh>
    <rPh sb="2" eb="5">
      <t xml:space="preserve">シサンガク </t>
    </rPh>
    <phoneticPr fontId="1"/>
  </si>
  <si>
    <t>万円</t>
    <rPh sb="0" eb="2">
      <t xml:space="preserve">マンエン </t>
    </rPh>
    <phoneticPr fontId="1"/>
  </si>
  <si>
    <t>給与余剰分</t>
    <rPh sb="0" eb="2">
      <t xml:space="preserve">キュウヨ </t>
    </rPh>
    <rPh sb="2" eb="5">
      <t xml:space="preserve">ヨジョウブン </t>
    </rPh>
    <phoneticPr fontId="1"/>
  </si>
  <si>
    <t>万円</t>
    <rPh sb="0" eb="1">
      <t xml:space="preserve">マンエン </t>
    </rPh>
    <phoneticPr fontId="1"/>
  </si>
  <si>
    <t>年数</t>
    <rPh sb="0" eb="2">
      <t xml:space="preserve">ネンスウ </t>
    </rPh>
    <phoneticPr fontId="1"/>
  </si>
  <si>
    <t>資産総額</t>
    <rPh sb="0" eb="4">
      <t>シサン</t>
    </rPh>
    <phoneticPr fontId="1"/>
  </si>
  <si>
    <t>給与余剰分</t>
    <rPh sb="0" eb="2">
      <t xml:space="preserve">キュウヨ </t>
    </rPh>
    <rPh sb="2" eb="4">
      <t xml:space="preserve">ヨジョウ </t>
    </rPh>
    <rPh sb="4" eb="5">
      <t xml:space="preserve">ブン </t>
    </rPh>
    <phoneticPr fontId="1"/>
  </si>
  <si>
    <t>年間運用益</t>
    <rPh sb="0" eb="2">
      <t xml:space="preserve">ネンカン </t>
    </rPh>
    <rPh sb="2" eb="4">
      <t xml:space="preserve">ウンヨウ </t>
    </rPh>
    <rPh sb="4" eb="5">
      <t xml:space="preserve">エキ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</si>
</sst>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" fontId="0" fillId="0" borderId="1" xfId="0" applyNumberFormat="1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目標額まで何年計算!$B$8:$B$23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目標額まで何年計算!$E$8:$E$23</c:f>
              <c:numCache>
                <c:formatCode>0</c:formatCode>
                <c:ptCount val="16"/>
                <c:pt idx="0">
                  <c:v>5240</c:v>
                </c:pt>
                <c:pt idx="1">
                  <c:v>5959.2</c:v>
                </c:pt>
                <c:pt idx="2">
                  <c:v>6735.9359999999997</c:v>
                </c:pt>
                <c:pt idx="3">
                  <c:v>7574.81088</c:v>
                </c:pt>
                <c:pt idx="4">
                  <c:v>8480.7957504000005</c:v>
                </c:pt>
                <c:pt idx="5">
                  <c:v>9459.2594104320015</c:v>
                </c:pt>
                <c:pt idx="6">
                  <c:v>10516.000163266561</c:v>
                </c:pt>
                <c:pt idx="7">
                  <c:v>11657.280176327886</c:v>
                </c:pt>
                <c:pt idx="8">
                  <c:v>12889.862590434117</c:v>
                </c:pt>
                <c:pt idx="9">
                  <c:v>14221.051597668846</c:v>
                </c:pt>
                <c:pt idx="10">
                  <c:v>15658.735725482353</c:v>
                </c:pt>
                <c:pt idx="11">
                  <c:v>17211.434583520942</c:v>
                </c:pt>
                <c:pt idx="12">
                  <c:v>18888.349350202618</c:v>
                </c:pt>
                <c:pt idx="13">
                  <c:v>20699.417298218828</c:v>
                </c:pt>
                <c:pt idx="14">
                  <c:v>22655.370682076333</c:v>
                </c:pt>
                <c:pt idx="15">
                  <c:v>24767.800336642438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29A-5A4E-9026-487266820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290496"/>
        <c:axId val="423270752"/>
      </c:scatterChart>
      <c:valAx>
        <c:axId val="395290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Hiragino Sans W4" panose="020B0400000000000000" pitchFamily="34" charset="-128"/>
                    <a:ea typeface="Hiragino Sans W4" panose="020B0400000000000000" pitchFamily="34" charset="-128"/>
                    <a:cs typeface="+mn-cs"/>
                  </a:defRPr>
                </a:pPr>
                <a:r>
                  <a:rPr lang="ja-JP" altLang="en-US"/>
                  <a:t>年数</a:t>
                </a:r>
                <a:r>
                  <a:rPr lang="en-US" altLang="ja-JP"/>
                  <a:t> 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Hiragino Sans W4" panose="020B0400000000000000" pitchFamily="34" charset="-128"/>
                  <a:ea typeface="Hiragino Sans W4" panose="020B0400000000000000" pitchFamily="34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iragino Sans W4" panose="020B0400000000000000" pitchFamily="34" charset="-128"/>
                <a:ea typeface="Hiragino Sans W4" panose="020B0400000000000000" pitchFamily="34" charset="-128"/>
                <a:cs typeface="+mn-cs"/>
              </a:defRPr>
            </a:pPr>
            <a:endParaRPr lang="ja-JP"/>
          </a:p>
        </c:txPr>
        <c:crossAx val="423270752"/>
        <c:crosses val="autoZero"/>
        <c:crossBetween val="midCat"/>
      </c:valAx>
      <c:valAx>
        <c:axId val="42327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Hiragino Sans W4" panose="020B0400000000000000" pitchFamily="34" charset="-128"/>
                    <a:ea typeface="Hiragino Sans W4" panose="020B0400000000000000" pitchFamily="34" charset="-128"/>
                    <a:cs typeface="+mn-cs"/>
                  </a:defRPr>
                </a:pPr>
                <a:r>
                  <a:rPr lang="ja-JP" altLang="en-US"/>
                  <a:t>資産総額</a:t>
                </a:r>
                <a:r>
                  <a:rPr lang="en-US" altLang="ja-JP"/>
                  <a:t> [</a:t>
                </a:r>
                <a:r>
                  <a:rPr lang="ja-JP" altLang="en-US"/>
                  <a:t>万円</a:t>
                </a:r>
                <a:r>
                  <a:rPr lang="en-US" altLang="ja-JP"/>
                  <a:t>]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Hiragino Sans W4" panose="020B0400000000000000" pitchFamily="34" charset="-128"/>
                  <a:ea typeface="Hiragino Sans W4" panose="020B0400000000000000" pitchFamily="34" charset="-128"/>
                  <a:cs typeface="+mn-cs"/>
                </a:defRPr>
              </a:pPr>
              <a:endParaRPr lang="ja-JP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iragino Sans W4" panose="020B0400000000000000" pitchFamily="34" charset="-128"/>
                <a:ea typeface="Hiragino Sans W4" panose="020B0400000000000000" pitchFamily="34" charset="-128"/>
                <a:cs typeface="+mn-cs"/>
              </a:defRPr>
            </a:pPr>
            <a:endParaRPr lang="ja-JP"/>
          </a:p>
        </c:txPr>
        <c:crossAx val="395290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Hiragino Sans W4" panose="020B0400000000000000" pitchFamily="34" charset="-128"/>
          <a:ea typeface="Hiragino Sans W4" panose="020B0400000000000000" pitchFamily="34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163961</xdr:colOff>
      <xdr:row>4</xdr:row>
      <xdr:rowOff>64256</xdr:rowOff>
    </xdr:from>
    <xdr:to>
      <xdr:col>12</xdr:col>
      <xdr:colOff>341193</xdr:colOff>
      <xdr:row>26</xdr:row>
      <xdr:rowOff>142164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E1BE1F9-15F3-B348-B6E7-92F52D0C35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245031</xdr:colOff>
      <xdr:row>15</xdr:row>
      <xdr:rowOff>65195</xdr:rowOff>
    </xdr:from>
    <xdr:to>
      <xdr:col>12</xdr:col>
      <xdr:colOff>131299</xdr:colOff>
      <xdr:row>15</xdr:row>
      <xdr:rowOff>65195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8AFAD12-C5D1-F446-B57F-D7B3BB6CAA7C}"/>
            </a:ext>
          </a:extLst>
        </xdr:cNvPr>
        <xdr:cNvCxnSpPr/>
      </xdr:nvCxnSpPr>
      <xdr:spPr>
        <a:xfrm>
          <a:off x="5252228" y="2734622"/>
          <a:ext cx="4836842" cy="0"/>
        </a:xfrm>
        <a:prstGeom prst="line">
          <a:avLst/>
        </a:prstGeom>
        <a:ln>
          <a:prstDash val="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39358</xdr:colOff>
      <xdr:row>15</xdr:row>
      <xdr:rowOff>78598</xdr:rowOff>
    </xdr:from>
    <xdr:to>
      <xdr:col>8</xdr:col>
      <xdr:colOff>39358</xdr:colOff>
      <xdr:row>23</xdr:row>
      <xdr:rowOff>48535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2472AD9B-C4C4-5447-A9F1-720250E74F1C}"/>
            </a:ext>
          </a:extLst>
        </xdr:cNvPr>
        <xdr:cNvCxnSpPr/>
      </xdr:nvCxnSpPr>
      <xdr:spPr>
        <a:xfrm>
          <a:off x="6696747" y="2748025"/>
          <a:ext cx="0" cy="1393631"/>
        </a:xfrm>
        <a:prstGeom prst="line">
          <a:avLst/>
        </a:prstGeom>
        <a:ln>
          <a:prstDash val="dash"/>
          <a:headEnd type="none" w="med" len="med"/>
          <a:tailEnd type="arrow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A3439-EDE1-294D-B134-C9AF7F965D9A}">
  <dimension ref="B1:E23"/>
  <sheetViews>
    <sheetView showGridLines="0" tabSelected="1" zoomScale="157" workbookViewId="0">
      <selection activeCell="E4" sqref="E4"/>
    </sheetView>
  </sheetViews>
  <sheetFormatPr baseColWidth="10" defaultRowHeight="14"/>
  <cols>
    <col min="4" max="4" width="11" bestFit="1" customWidth="1"/>
    <col min="5" max="5" width="11.33203125" bestFit="1" customWidth="1"/>
  </cols>
  <sheetData>
    <row r="1" spans="2:5">
      <c r="B1" t="s">
        <v>0</v>
      </c>
    </row>
    <row r="2" spans="2:5">
      <c r="B2" s="1" t="s">
        <v>1</v>
      </c>
      <c r="C2" s="1">
        <v>8</v>
      </c>
      <c r="D2" s="1" t="s">
        <v>2</v>
      </c>
    </row>
    <row r="3" spans="2:5">
      <c r="B3" s="1" t="s">
        <v>3</v>
      </c>
      <c r="C3" s="1">
        <v>5240</v>
      </c>
      <c r="D3" s="1" t="s">
        <v>4</v>
      </c>
    </row>
    <row r="4" spans="2:5">
      <c r="B4" s="1" t="s">
        <v>5</v>
      </c>
      <c r="C4" s="1">
        <v>300</v>
      </c>
      <c r="D4" s="1" t="s">
        <v>6</v>
      </c>
    </row>
    <row r="7" spans="2:5">
      <c r="B7" s="1" t="s">
        <v>7</v>
      </c>
      <c r="C7" s="1" t="s">
        <v>9</v>
      </c>
      <c r="D7" s="1" t="s">
        <v>10</v>
      </c>
      <c r="E7" s="1" t="s">
        <v>8</v>
      </c>
    </row>
    <row r="8" spans="2:5">
      <c r="B8" s="1">
        <v>0</v>
      </c>
      <c r="C8" s="1">
        <f>$C$4</f>
        <v>300</v>
      </c>
      <c r="D8" s="2">
        <f>E8*$C$2/100</f>
        <v>419.2</v>
      </c>
      <c r="E8" s="2">
        <f>$C$3</f>
        <v>5240</v>
      </c>
    </row>
    <row r="9" spans="2:5">
      <c r="B9" s="1">
        <v>1</v>
      </c>
      <c r="C9" s="1">
        <f t="shared" ref="C9:C23" si="0">$C$4</f>
        <v>300</v>
      </c>
      <c r="D9" s="2">
        <f t="shared" ref="D9:D23" si="1">E9*$C$2/100</f>
        <v>476.73599999999999</v>
      </c>
      <c r="E9" s="2">
        <f>E8+D8+C8</f>
        <v>5959.2</v>
      </c>
    </row>
    <row r="10" spans="2:5">
      <c r="B10" s="1">
        <v>2</v>
      </c>
      <c r="C10" s="1">
        <f t="shared" si="0"/>
        <v>300</v>
      </c>
      <c r="D10" s="2">
        <f t="shared" si="1"/>
        <v>538.87487999999996</v>
      </c>
      <c r="E10" s="2">
        <f t="shared" ref="E10:E23" si="2">E9+D9+C9</f>
        <v>6735.9359999999997</v>
      </c>
    </row>
    <row r="11" spans="2:5">
      <c r="B11" s="1">
        <v>3</v>
      </c>
      <c r="C11" s="1">
        <f t="shared" si="0"/>
        <v>300</v>
      </c>
      <c r="D11" s="2">
        <f t="shared" si="1"/>
        <v>605.98487039999998</v>
      </c>
      <c r="E11" s="2">
        <f t="shared" si="2"/>
        <v>7574.81088</v>
      </c>
    </row>
    <row r="12" spans="2:5">
      <c r="B12" s="1">
        <v>4</v>
      </c>
      <c r="C12" s="1">
        <f t="shared" si="0"/>
        <v>300</v>
      </c>
      <c r="D12" s="2">
        <f t="shared" si="1"/>
        <v>678.46366003200001</v>
      </c>
      <c r="E12" s="2">
        <f t="shared" si="2"/>
        <v>8480.7957504000005</v>
      </c>
    </row>
    <row r="13" spans="2:5">
      <c r="B13" s="1">
        <v>5</v>
      </c>
      <c r="C13" s="1">
        <f t="shared" si="0"/>
        <v>300</v>
      </c>
      <c r="D13" s="2">
        <f t="shared" si="1"/>
        <v>756.74075283456011</v>
      </c>
      <c r="E13" s="2">
        <f t="shared" si="2"/>
        <v>9459.2594104320015</v>
      </c>
    </row>
    <row r="14" spans="2:5">
      <c r="B14" s="1">
        <v>6</v>
      </c>
      <c r="C14" s="1">
        <f t="shared" si="0"/>
        <v>300</v>
      </c>
      <c r="D14" s="2">
        <f t="shared" si="1"/>
        <v>841.28001306132489</v>
      </c>
      <c r="E14" s="2">
        <f t="shared" si="2"/>
        <v>10516.000163266561</v>
      </c>
    </row>
    <row r="15" spans="2:5">
      <c r="B15" s="1">
        <v>7</v>
      </c>
      <c r="C15" s="1">
        <f t="shared" si="0"/>
        <v>300</v>
      </c>
      <c r="D15" s="2">
        <f t="shared" si="1"/>
        <v>932.58241410623089</v>
      </c>
      <c r="E15" s="2">
        <f t="shared" si="2"/>
        <v>11657.280176327886</v>
      </c>
    </row>
    <row r="16" spans="2:5">
      <c r="B16" s="1">
        <v>8</v>
      </c>
      <c r="C16" s="1">
        <f t="shared" si="0"/>
        <v>300</v>
      </c>
      <c r="D16" s="2">
        <f t="shared" si="1"/>
        <v>1031.1890072347294</v>
      </c>
      <c r="E16" s="2">
        <f t="shared" si="2"/>
        <v>12889.862590434117</v>
      </c>
    </row>
    <row r="17" spans="2:5">
      <c r="B17" s="1">
        <v>9</v>
      </c>
      <c r="C17" s="1">
        <f t="shared" si="0"/>
        <v>300</v>
      </c>
      <c r="D17" s="2">
        <f t="shared" si="1"/>
        <v>1137.6841278135078</v>
      </c>
      <c r="E17" s="2">
        <f t="shared" si="2"/>
        <v>14221.051597668846</v>
      </c>
    </row>
    <row r="18" spans="2:5">
      <c r="B18" s="1">
        <v>10</v>
      </c>
      <c r="C18" s="1">
        <f t="shared" si="0"/>
        <v>300</v>
      </c>
      <c r="D18" s="2">
        <f t="shared" si="1"/>
        <v>1252.6988580385882</v>
      </c>
      <c r="E18" s="2">
        <f t="shared" si="2"/>
        <v>15658.735725482353</v>
      </c>
    </row>
    <row r="19" spans="2:5">
      <c r="B19" s="1">
        <v>11</v>
      </c>
      <c r="C19" s="1">
        <f t="shared" si="0"/>
        <v>300</v>
      </c>
      <c r="D19" s="2">
        <f t="shared" si="1"/>
        <v>1376.9147666816755</v>
      </c>
      <c r="E19" s="2">
        <f t="shared" si="2"/>
        <v>17211.434583520942</v>
      </c>
    </row>
    <row r="20" spans="2:5">
      <c r="B20" s="1">
        <v>12</v>
      </c>
      <c r="C20" s="1">
        <f t="shared" si="0"/>
        <v>300</v>
      </c>
      <c r="D20" s="2">
        <f t="shared" si="1"/>
        <v>1511.0679480162094</v>
      </c>
      <c r="E20" s="2">
        <f t="shared" si="2"/>
        <v>18888.349350202618</v>
      </c>
    </row>
    <row r="21" spans="2:5">
      <c r="B21" s="1">
        <v>13</v>
      </c>
      <c r="C21" s="1">
        <f t="shared" si="0"/>
        <v>300</v>
      </c>
      <c r="D21" s="2">
        <f t="shared" si="1"/>
        <v>1655.9533838575062</v>
      </c>
      <c r="E21" s="2">
        <f t="shared" si="2"/>
        <v>20699.417298218828</v>
      </c>
    </row>
    <row r="22" spans="2:5">
      <c r="B22" s="1">
        <v>14</v>
      </c>
      <c r="C22" s="1">
        <f t="shared" si="0"/>
        <v>300</v>
      </c>
      <c r="D22" s="2">
        <f t="shared" si="1"/>
        <v>1812.4296545661066</v>
      </c>
      <c r="E22" s="2">
        <f t="shared" si="2"/>
        <v>22655.370682076333</v>
      </c>
    </row>
    <row r="23" spans="2:5">
      <c r="B23" s="1">
        <v>15</v>
      </c>
      <c r="C23" s="1">
        <f t="shared" si="0"/>
        <v>300</v>
      </c>
      <c r="D23" s="2">
        <f t="shared" si="1"/>
        <v>1981.424026931395</v>
      </c>
      <c r="E23" s="2">
        <f t="shared" si="2"/>
        <v>24767.800336642438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目標額まで何年計算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2021-09-18T05:01:26Z</dcterms:modified>
  <cp:category/>
</cp:coreProperties>
</file>